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7315" windowHeight="11835"/>
  </bookViews>
  <sheets>
    <sheet name="Feuil1" sheetId="1" r:id="rId1"/>
    <sheet name="Feuil2" sheetId="2" r:id="rId2"/>
    <sheet name="Feuil3" sheetId="3" r:id="rId3"/>
  </sheets>
  <definedNames>
    <definedName name="_xlnm.Print_Area" localSheetId="0">Feuil1!$A$1:$L$64</definedName>
  </definedNames>
  <calcPr calcId="145621"/>
</workbook>
</file>

<file path=xl/calcChain.xml><?xml version="1.0" encoding="utf-8"?>
<calcChain xmlns="http://schemas.openxmlformats.org/spreadsheetml/2006/main">
  <c r="L33" i="1" l="1"/>
  <c r="L32" i="1"/>
  <c r="L35" i="1" l="1"/>
  <c r="L26" i="1"/>
  <c r="L48" i="1" l="1"/>
  <c r="L56" i="1" l="1"/>
  <c r="L55" i="1"/>
  <c r="L54" i="1"/>
  <c r="L51" i="1"/>
  <c r="L50" i="1"/>
  <c r="L42" i="1"/>
  <c r="L43" i="1"/>
  <c r="L44" i="1"/>
  <c r="L45" i="1"/>
  <c r="L46" i="1"/>
  <c r="L47" i="1"/>
  <c r="L41" i="1"/>
  <c r="L38" i="1"/>
  <c r="L37" i="1"/>
  <c r="L23" i="1"/>
  <c r="L31" i="1"/>
  <c r="L30" i="1"/>
  <c r="L29" i="1"/>
  <c r="L20" i="1"/>
  <c r="L17" i="1"/>
  <c r="L16" i="1"/>
  <c r="L58" i="1" l="1"/>
</calcChain>
</file>

<file path=xl/sharedStrings.xml><?xml version="1.0" encoding="utf-8"?>
<sst xmlns="http://schemas.openxmlformats.org/spreadsheetml/2006/main" count="120" uniqueCount="72">
  <si>
    <t>FORMULAIRE DE COMMANDE / RESERVATION</t>
  </si>
  <si>
    <t>CHF</t>
  </si>
  <si>
    <t>Quantité</t>
  </si>
  <si>
    <t>Total</t>
  </si>
  <si>
    <t>TOTAL</t>
  </si>
  <si>
    <t>Produits laitiers</t>
  </si>
  <si>
    <t>Gruyère mi-salé</t>
  </si>
  <si>
    <t>Gruyère doux</t>
  </si>
  <si>
    <t>Vacherin fribourgeois doux</t>
  </si>
  <si>
    <t>Mélange fondue 200 g</t>
  </si>
  <si>
    <t>Mélange fondue 250 g</t>
  </si>
  <si>
    <t>Mélange fondue 400 g</t>
  </si>
  <si>
    <t>Prix de vente</t>
  </si>
  <si>
    <t>Raclette pour raclonnette 500 g</t>
  </si>
  <si>
    <t>- fraise</t>
  </si>
  <si>
    <t>- framboise</t>
  </si>
  <si>
    <t>- myrtilles</t>
  </si>
  <si>
    <t>- caramel</t>
  </si>
  <si>
    <t>- vanille</t>
  </si>
  <si>
    <t>- orange</t>
  </si>
  <si>
    <t>- mandarine</t>
  </si>
  <si>
    <t>Grizzli (poivre au début)</t>
  </si>
  <si>
    <t>Beurre de fromagerie 100 g</t>
  </si>
  <si>
    <t>Beurre de fromagerie 200 g</t>
  </si>
  <si>
    <t>Crème double 2 dl</t>
  </si>
  <si>
    <t>Crème double 3 dl</t>
  </si>
  <si>
    <t>Crème double 5 dl</t>
  </si>
  <si>
    <t>kg</t>
  </si>
  <si>
    <t>pce</t>
  </si>
  <si>
    <t>plaque</t>
  </si>
  <si>
    <t>Gramme</t>
  </si>
  <si>
    <t>N° article</t>
  </si>
  <si>
    <t>AL-1940</t>
  </si>
  <si>
    <t>AL-1942</t>
  </si>
  <si>
    <t>AL-1943</t>
  </si>
  <si>
    <t>AL-1944</t>
  </si>
  <si>
    <t>AL-1945</t>
  </si>
  <si>
    <t>AL-1946</t>
  </si>
  <si>
    <t>AL-1947</t>
  </si>
  <si>
    <t>AL-1948</t>
  </si>
  <si>
    <t>AL-1949</t>
  </si>
  <si>
    <t>AL-1950</t>
  </si>
  <si>
    <t>AL-1951</t>
  </si>
  <si>
    <t>AL-1952</t>
  </si>
  <si>
    <t>AL-1953</t>
  </si>
  <si>
    <t>AL-1954</t>
  </si>
  <si>
    <t>AL-1955</t>
  </si>
  <si>
    <t>AL-1956</t>
  </si>
  <si>
    <t>AL-1957</t>
  </si>
  <si>
    <t>AL-1958</t>
  </si>
  <si>
    <t>AL-1959</t>
  </si>
  <si>
    <t>AL-1960</t>
  </si>
  <si>
    <t>AL-1961</t>
  </si>
  <si>
    <t>AL-1962</t>
  </si>
  <si>
    <t>AL-1941</t>
  </si>
  <si>
    <t>Nom :</t>
  </si>
  <si>
    <t>Prénom :</t>
  </si>
  <si>
    <t>Tél.</t>
  </si>
  <si>
    <t>Adresse :</t>
  </si>
  <si>
    <t>Yogourts 150 gr</t>
  </si>
  <si>
    <t>- mocca</t>
  </si>
  <si>
    <t>AL-1963</t>
  </si>
  <si>
    <t>Sérac petit env. 300 g</t>
  </si>
  <si>
    <t>Le prix de vente indiqué ci-dessus reste approximatif, celui-ci dépendra du poids final</t>
  </si>
  <si>
    <t>Raclette 1/4 (1400 g)</t>
  </si>
  <si>
    <t>Raclette 1/2 (2800 g)</t>
  </si>
  <si>
    <t xml:space="preserve"> </t>
  </si>
  <si>
    <t>Mélange fondue 500 g</t>
  </si>
  <si>
    <t>Mélange fondue 600 g</t>
  </si>
  <si>
    <t>AL-1964</t>
  </si>
  <si>
    <t>AL-1965</t>
  </si>
  <si>
    <t>Date souhaitée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</si>
</sst>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b/>
      <sz val="11"/>
      <color theme="1"/>
      <name val="Calibri"/>
      <family val="2"/>
      <scheme val="minor"/>
    </font>
    <font>
      <b/>
      <sz val="12"/>
      <color rgb="FF000000"/>
      <name val="Arial"/>
      <family val="2"/>
    </font>
    <font>
      <u/>
      <sz val="11"/>
      <color theme="1"/>
      <name val="Calibri"/>
      <family val="2"/>
      <scheme val="minor"/>
    </font>
    <font>
      <sz val="11"/>
      <color rgb="FF000000"/>
      <name val="Calibri"/>
      <family val="2"/>
      <scheme val="minor"/>
    </font>
    <font>
      <b/>
      <sz val="12"/>
      <color rgb="FFFF0000"/>
      <name val="Calibri"/>
      <family val="2"/>
      <scheme val="minor"/>
    </font>
    <font>
      <b/>
      <sz val="12"/>
      <color rgb="FF000000"/>
      <name val="Calibri"/>
      <family val="2"/>
      <scheme val="minor"/>
    </font>
    <font>
      <b/>
      <u/>
      <sz val="12"/>
      <color rgb="FF000000"/>
      <name val="Calibri"/>
      <family val="2"/>
      <scheme val="minor"/>
    </font>
    <font>
      <b/>
      <sz val="16"/>
      <color rgb="FF000000"/>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36">
    <xf numFmtId="0" fontId="0" fillId="0" borderId="0" xfId="0"/>
    <xf numFmtId="0" fontId="0" fillId="0" borderId="0" xfId="0" applyProtection="1"/>
    <xf numFmtId="2" fontId="0" fillId="0" borderId="0" xfId="0" applyNumberFormat="1" applyProtection="1"/>
    <xf numFmtId="0" fontId="1" fillId="0" borderId="0" xfId="0" applyFont="1" applyProtection="1"/>
    <xf numFmtId="49" fontId="0" fillId="0" borderId="0" xfId="0" applyNumberFormat="1" applyProtection="1"/>
    <xf numFmtId="2" fontId="0" fillId="0" borderId="0" xfId="0" applyNumberFormat="1" applyBorder="1" applyProtection="1"/>
    <xf numFmtId="0" fontId="0" fillId="0" borderId="0" xfId="0" applyBorder="1" applyProtection="1"/>
    <xf numFmtId="0" fontId="0" fillId="0" borderId="0" xfId="0" applyBorder="1" applyAlignment="1" applyProtection="1">
      <alignment horizontal="center"/>
    </xf>
    <xf numFmtId="0" fontId="1" fillId="0" borderId="0" xfId="0" applyFont="1" applyBorder="1" applyProtection="1"/>
    <xf numFmtId="2" fontId="1" fillId="0" borderId="7" xfId="0" applyNumberFormat="1" applyFont="1" applyBorder="1" applyProtection="1"/>
    <xf numFmtId="0" fontId="4" fillId="0" borderId="0" xfId="0" applyFont="1" applyProtection="1"/>
    <xf numFmtId="0" fontId="2" fillId="0" borderId="0" xfId="0" applyFont="1" applyAlignment="1" applyProtection="1">
      <alignment horizontal="center" vertical="center" wrapText="1"/>
    </xf>
    <xf numFmtId="0" fontId="0" fillId="0" borderId="0" xfId="0" applyFont="1" applyProtection="1"/>
    <xf numFmtId="2" fontId="0" fillId="0" borderId="0" xfId="0" applyNumberFormat="1" applyFont="1" applyProtection="1"/>
    <xf numFmtId="0" fontId="0" fillId="0" borderId="0" xfId="0" applyFont="1" applyAlignment="1" applyProtection="1">
      <alignment horizontal="center"/>
    </xf>
    <xf numFmtId="0" fontId="0" fillId="0" borderId="0" xfId="0" applyFont="1" applyBorder="1" applyAlignment="1" applyProtection="1">
      <alignment horizontal="center"/>
    </xf>
    <xf numFmtId="164" fontId="0" fillId="0" borderId="0" xfId="0" applyNumberFormat="1" applyFont="1" applyProtection="1"/>
    <xf numFmtId="49" fontId="0" fillId="0" borderId="0" xfId="0" applyNumberFormat="1" applyFont="1" applyProtection="1"/>
    <xf numFmtId="2" fontId="0" fillId="0" borderId="0" xfId="0" applyNumberFormat="1" applyFont="1" applyBorder="1" applyProtection="1"/>
    <xf numFmtId="0" fontId="0" fillId="0" borderId="0" xfId="0" applyFont="1" applyBorder="1" applyProtection="1"/>
    <xf numFmtId="0" fontId="0" fillId="0" borderId="1" xfId="0" applyFont="1" applyBorder="1" applyAlignment="1" applyProtection="1">
      <alignment horizontal="center"/>
    </xf>
    <xf numFmtId="2" fontId="0" fillId="0" borderId="1" xfId="0" applyNumberFormat="1" applyFont="1" applyBorder="1" applyProtection="1"/>
    <xf numFmtId="0" fontId="0" fillId="0" borderId="1" xfId="0" applyFont="1" applyBorder="1" applyProtection="1">
      <protection locked="0"/>
    </xf>
    <xf numFmtId="0" fontId="3" fillId="0" borderId="1" xfId="0" applyFont="1" applyBorder="1" applyProtection="1">
      <protection locked="0"/>
    </xf>
    <xf numFmtId="0" fontId="7" fillId="0" borderId="1" xfId="0" applyFont="1" applyBorder="1" applyProtection="1">
      <protection locked="0"/>
    </xf>
    <xf numFmtId="0" fontId="0" fillId="0" borderId="1" xfId="0" applyFont="1" applyBorder="1" applyAlignment="1" applyProtection="1">
      <alignment horizontal="center"/>
      <protection locked="0"/>
    </xf>
    <xf numFmtId="0" fontId="1" fillId="0" borderId="0" xfId="0" applyFont="1" applyAlignment="1" applyProtection="1">
      <alignment horizont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0" borderId="0" xfId="0" applyFont="1" applyAlignment="1" applyProtection="1">
      <alignment horizontal="left" vertical="center" wrapText="1"/>
    </xf>
    <xf numFmtId="0" fontId="6" fillId="0" borderId="0" xfId="0" applyFont="1" applyProtection="1"/>
    <xf numFmtId="0" fontId="0"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523875</xdr:colOff>
      <xdr:row>5</xdr:row>
      <xdr:rowOff>95250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1181100" cy="971550"/>
        </a:xfrm>
        <a:prstGeom prst="rect">
          <a:avLst/>
        </a:prstGeom>
      </xdr:spPr>
    </xdr:pic>
    <xdr:clientData/>
  </xdr:twoCellAnchor>
  <xdr:twoCellAnchor>
    <xdr:from>
      <xdr:col>1</xdr:col>
      <xdr:colOff>1171575</xdr:colOff>
      <xdr:row>1</xdr:row>
      <xdr:rowOff>0</xdr:rowOff>
    </xdr:from>
    <xdr:to>
      <xdr:col>5</xdr:col>
      <xdr:colOff>295275</xdr:colOff>
      <xdr:row>4</xdr:row>
      <xdr:rowOff>130936</xdr:rowOff>
    </xdr:to>
    <xdr:sp macro="" textlink="">
      <xdr:nvSpPr>
        <xdr:cNvPr id="3" name="Zone de texte 20"/>
        <xdr:cNvSpPr txBox="1"/>
      </xdr:nvSpPr>
      <xdr:spPr>
        <a:xfrm>
          <a:off x="1933575" y="190500"/>
          <a:ext cx="2162175" cy="702436"/>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algn="ctr">
            <a:lnSpc>
              <a:spcPct val="115000"/>
            </a:lnSpc>
            <a:spcAft>
              <a:spcPts val="0"/>
            </a:spcAft>
          </a:pPr>
          <a:r>
            <a:rPr lang="fr-CH" sz="3600" b="1">
              <a:ln>
                <a:noFill/>
              </a:ln>
              <a:gradFill>
                <a:gsLst>
                  <a:gs pos="0">
                    <a:srgbClr val="A54200"/>
                  </a:gs>
                  <a:gs pos="78000">
                    <a:srgbClr val="FF8C19"/>
                  </a:gs>
                  <a:gs pos="100000">
                    <a:srgbClr val="FFF1E9"/>
                  </a:gs>
                </a:gsLst>
                <a:lin ang="5400000" scaled="0"/>
              </a:gradFill>
              <a:effectLst>
                <a:outerShdw blurRad="69850" dist="43180" dir="5400000" sx="0" sy="0">
                  <a:srgbClr val="000000">
                    <a:alpha val="65000"/>
                  </a:srgbClr>
                </a:outerShdw>
              </a:effectLst>
              <a:latin typeface="+mn-lt"/>
              <a:ea typeface="Times New Roman"/>
              <a:cs typeface="Times New Roman"/>
            </a:rPr>
            <a:t>Epicerie</a:t>
          </a:r>
          <a:endParaRPr lang="fr-CH" sz="1100">
            <a:effectLst/>
            <a:latin typeface="+mn-lt"/>
            <a:ea typeface="Calibri"/>
            <a:cs typeface="Times New Roman"/>
          </a:endParaRPr>
        </a:p>
      </xdr:txBody>
    </xdr:sp>
    <xdr:clientData/>
  </xdr:twoCellAnchor>
  <xdr:twoCellAnchor>
    <xdr:from>
      <xdr:col>1</xdr:col>
      <xdr:colOff>933449</xdr:colOff>
      <xdr:row>60</xdr:row>
      <xdr:rowOff>85725</xdr:rowOff>
    </xdr:from>
    <xdr:to>
      <xdr:col>7</xdr:col>
      <xdr:colOff>247650</xdr:colOff>
      <xdr:row>63</xdr:row>
      <xdr:rowOff>138755</xdr:rowOff>
    </xdr:to>
    <xdr:sp macro="" textlink="">
      <xdr:nvSpPr>
        <xdr:cNvPr id="11" name="Rectangle 10"/>
        <xdr:cNvSpPr/>
      </xdr:nvSpPr>
      <xdr:spPr>
        <a:xfrm>
          <a:off x="1695449" y="11058525"/>
          <a:ext cx="3371851" cy="624530"/>
        </a:xfrm>
        <a:prstGeom prst="rect">
          <a:avLst/>
        </a:prstGeom>
      </xdr:spPr>
      <xdr:txBody>
        <a:bodyPr wrap="square">
          <a:spAutoFit/>
        </a:bodyPr>
        <a:lstStyle/>
        <a:p>
          <a:pPr algn="ctr">
            <a:spcAft>
              <a:spcPts val="0"/>
            </a:spcAft>
          </a:pPr>
          <a:r>
            <a:rPr lang="fr-CH" sz="900" kern="1200">
              <a:solidFill>
                <a:srgbClr val="996633"/>
              </a:solidFill>
              <a:effectLst/>
              <a:latin typeface="Arial"/>
              <a:ea typeface="Times New Roman"/>
            </a:rPr>
            <a:t>BIO Naturel Romandie Sàrl – EM Suisse romande</a:t>
          </a:r>
          <a:endParaRPr lang="fr-CH" sz="1200">
            <a:effectLst/>
            <a:latin typeface="Times New Roman"/>
            <a:ea typeface="Times New Roman"/>
          </a:endParaRPr>
        </a:p>
        <a:p>
          <a:pPr algn="ctr">
            <a:spcAft>
              <a:spcPts val="0"/>
            </a:spcAft>
          </a:pPr>
          <a:r>
            <a:rPr lang="fr-CH" sz="900" kern="1200">
              <a:solidFill>
                <a:srgbClr val="996633"/>
              </a:solidFill>
              <a:effectLst/>
              <a:latin typeface="Arial"/>
              <a:ea typeface="Times New Roman"/>
            </a:rPr>
            <a:t>Jean-Luc et Christine Tinguely </a:t>
          </a:r>
          <a:endParaRPr lang="fr-CH" sz="1200">
            <a:effectLst/>
            <a:latin typeface="Times New Roman"/>
            <a:ea typeface="Times New Roman"/>
          </a:endParaRPr>
        </a:p>
        <a:p>
          <a:pPr algn="ctr">
            <a:spcAft>
              <a:spcPts val="0"/>
            </a:spcAft>
          </a:pPr>
          <a:r>
            <a:rPr lang="fr-CH" sz="900" kern="1200">
              <a:solidFill>
                <a:srgbClr val="996633"/>
              </a:solidFill>
              <a:effectLst/>
              <a:latin typeface="Arial"/>
              <a:ea typeface="Times New Roman"/>
            </a:rPr>
            <a:t>Chemin de la Cretta 11 – 1624 Grattavache – Tél. 026 918 66 13 Shop en ligne : www.produits-bio-naturel.ch</a:t>
          </a:r>
          <a:endParaRPr lang="fr-CH" sz="1200">
            <a:effectLst/>
            <a:latin typeface="Times New Roman"/>
            <a:ea typeface="Times New Roman"/>
          </a:endParaRPr>
        </a:p>
      </xdr:txBody>
    </xdr:sp>
    <xdr:clientData/>
  </xdr:twoCellAnchor>
  <xdr:twoCellAnchor editAs="oneCell">
    <xdr:from>
      <xdr:col>0</xdr:col>
      <xdr:colOff>57149</xdr:colOff>
      <xdr:row>24</xdr:row>
      <xdr:rowOff>58444</xdr:rowOff>
    </xdr:from>
    <xdr:to>
      <xdr:col>0</xdr:col>
      <xdr:colOff>729149</xdr:colOff>
      <xdr:row>26</xdr:row>
      <xdr:rowOff>181444</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9" y="4773319"/>
          <a:ext cx="672000" cy="504000"/>
        </a:xfrm>
        <a:prstGeom prst="rect">
          <a:avLst/>
        </a:prstGeom>
      </xdr:spPr>
    </xdr:pic>
    <xdr:clientData/>
  </xdr:twoCellAnchor>
  <xdr:twoCellAnchor editAs="oneCell">
    <xdr:from>
      <xdr:col>0</xdr:col>
      <xdr:colOff>38103</xdr:colOff>
      <xdr:row>41</xdr:row>
      <xdr:rowOff>9525</xdr:rowOff>
    </xdr:from>
    <xdr:to>
      <xdr:col>0</xdr:col>
      <xdr:colOff>724128</xdr:colOff>
      <xdr:row>45</xdr:row>
      <xdr:rowOff>162225</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6200000">
          <a:off x="-76234" y="6353212"/>
          <a:ext cx="914700" cy="686025"/>
        </a:xfrm>
        <a:prstGeom prst="rect">
          <a:avLst/>
        </a:prstGeom>
      </xdr:spPr>
    </xdr:pic>
    <xdr:clientData/>
  </xdr:twoCellAnchor>
  <xdr:twoCellAnchor editAs="oneCell">
    <xdr:from>
      <xdr:col>0</xdr:col>
      <xdr:colOff>133350</xdr:colOff>
      <xdr:row>52</xdr:row>
      <xdr:rowOff>135400</xdr:rowOff>
    </xdr:from>
    <xdr:to>
      <xdr:col>0</xdr:col>
      <xdr:colOff>673350</xdr:colOff>
      <xdr:row>56</xdr:row>
      <xdr:rowOff>93400</xdr:rowOff>
    </xdr:to>
    <xdr:pic>
      <xdr:nvPicPr>
        <xdr:cNvPr id="6" name="Imag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350" y="9603250"/>
          <a:ext cx="540000" cy="720000"/>
        </a:xfrm>
        <a:prstGeom prst="rect">
          <a:avLst/>
        </a:prstGeom>
      </xdr:spPr>
    </xdr:pic>
    <xdr:clientData/>
  </xdr:twoCellAnchor>
  <xdr:twoCellAnchor editAs="oneCell">
    <xdr:from>
      <xdr:col>0</xdr:col>
      <xdr:colOff>47550</xdr:colOff>
      <xdr:row>17</xdr:row>
      <xdr:rowOff>177375</xdr:rowOff>
    </xdr:from>
    <xdr:to>
      <xdr:col>0</xdr:col>
      <xdr:colOff>719550</xdr:colOff>
      <xdr:row>20</xdr:row>
      <xdr:rowOff>109875</xdr:rowOff>
    </xdr:to>
    <xdr:pic>
      <xdr:nvPicPr>
        <xdr:cNvPr id="8" name="Imag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550" y="3930225"/>
          <a:ext cx="672000" cy="504000"/>
        </a:xfrm>
        <a:prstGeom prst="rect">
          <a:avLst/>
        </a:prstGeom>
      </xdr:spPr>
    </xdr:pic>
    <xdr:clientData/>
  </xdr:twoCellAnchor>
  <xdr:twoCellAnchor editAs="oneCell">
    <xdr:from>
      <xdr:col>0</xdr:col>
      <xdr:colOff>42750</xdr:colOff>
      <xdr:row>14</xdr:row>
      <xdr:rowOff>140400</xdr:rowOff>
    </xdr:from>
    <xdr:to>
      <xdr:col>0</xdr:col>
      <xdr:colOff>714750</xdr:colOff>
      <xdr:row>17</xdr:row>
      <xdr:rowOff>72900</xdr:rowOff>
    </xdr:to>
    <xdr:pic>
      <xdr:nvPicPr>
        <xdr:cNvPr id="10" name="Image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750" y="3321750"/>
          <a:ext cx="672000" cy="504000"/>
        </a:xfrm>
        <a:prstGeom prst="rect">
          <a:avLst/>
        </a:prstGeom>
      </xdr:spPr>
    </xdr:pic>
    <xdr:clientData/>
  </xdr:twoCellAnchor>
  <xdr:twoCellAnchor editAs="oneCell">
    <xdr:from>
      <xdr:col>0</xdr:col>
      <xdr:colOff>47625</xdr:colOff>
      <xdr:row>28</xdr:row>
      <xdr:rowOff>9524</xdr:rowOff>
    </xdr:from>
    <xdr:to>
      <xdr:col>0</xdr:col>
      <xdr:colOff>721449</xdr:colOff>
      <xdr:row>31</xdr:row>
      <xdr:rowOff>14024</xdr:rowOff>
    </xdr:to>
    <xdr:pic>
      <xdr:nvPicPr>
        <xdr:cNvPr id="12" name="Imag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flipH="1">
          <a:off x="47625" y="4524374"/>
          <a:ext cx="673824" cy="576000"/>
        </a:xfrm>
        <a:prstGeom prst="rect">
          <a:avLst/>
        </a:prstGeom>
      </xdr:spPr>
    </xdr:pic>
    <xdr:clientData/>
  </xdr:twoCellAnchor>
  <xdr:twoCellAnchor editAs="oneCell">
    <xdr:from>
      <xdr:col>0</xdr:col>
      <xdr:colOff>133350</xdr:colOff>
      <xdr:row>48</xdr:row>
      <xdr:rowOff>28575</xdr:rowOff>
    </xdr:from>
    <xdr:to>
      <xdr:col>0</xdr:col>
      <xdr:colOff>673350</xdr:colOff>
      <xdr:row>51</xdr:row>
      <xdr:rowOff>177075</xdr:rowOff>
    </xdr:to>
    <xdr:pic>
      <xdr:nvPicPr>
        <xdr:cNvPr id="13" name="Image 1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350" y="7972425"/>
          <a:ext cx="540000" cy="720000"/>
        </a:xfrm>
        <a:prstGeom prst="rect">
          <a:avLst/>
        </a:prstGeom>
      </xdr:spPr>
    </xdr:pic>
    <xdr:clientData/>
  </xdr:twoCellAnchor>
  <xdr:twoCellAnchor editAs="oneCell">
    <xdr:from>
      <xdr:col>0</xdr:col>
      <xdr:colOff>100012</xdr:colOff>
      <xdr:row>32</xdr:row>
      <xdr:rowOff>38100</xdr:rowOff>
    </xdr:from>
    <xdr:to>
      <xdr:col>0</xdr:col>
      <xdr:colOff>640012</xdr:colOff>
      <xdr:row>35</xdr:row>
      <xdr:rowOff>186600</xdr:rowOff>
    </xdr:to>
    <xdr:pic>
      <xdr:nvPicPr>
        <xdr:cNvPr id="14" name="Image 1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0012" y="6353175"/>
          <a:ext cx="540000" cy="720000"/>
        </a:xfrm>
        <a:prstGeom prst="rect">
          <a:avLst/>
        </a:prstGeom>
      </xdr:spPr>
    </xdr:pic>
    <xdr:clientData/>
  </xdr:twoCellAnchor>
  <xdr:twoCellAnchor editAs="oneCell">
    <xdr:from>
      <xdr:col>0</xdr:col>
      <xdr:colOff>95250</xdr:colOff>
      <xdr:row>36</xdr:row>
      <xdr:rowOff>66675</xdr:rowOff>
    </xdr:from>
    <xdr:to>
      <xdr:col>0</xdr:col>
      <xdr:colOff>635250</xdr:colOff>
      <xdr:row>40</xdr:row>
      <xdr:rowOff>24675</xdr:rowOff>
    </xdr:to>
    <xdr:pic>
      <xdr:nvPicPr>
        <xdr:cNvPr id="17" name="Image 1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5250" y="6877050"/>
          <a:ext cx="540000" cy="720000"/>
        </a:xfrm>
        <a:prstGeom prst="rect">
          <a:avLst/>
        </a:prstGeom>
      </xdr:spPr>
    </xdr:pic>
    <xdr:clientData/>
  </xdr:twoCellAnchor>
  <xdr:twoCellAnchor editAs="oneCell">
    <xdr:from>
      <xdr:col>0</xdr:col>
      <xdr:colOff>57150</xdr:colOff>
      <xdr:row>21</xdr:row>
      <xdr:rowOff>9525</xdr:rowOff>
    </xdr:from>
    <xdr:to>
      <xdr:col>0</xdr:col>
      <xdr:colOff>729150</xdr:colOff>
      <xdr:row>23</xdr:row>
      <xdr:rowOff>132525</xdr:rowOff>
    </xdr:to>
    <xdr:pic>
      <xdr:nvPicPr>
        <xdr:cNvPr id="19" name="Image 18"/>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150" y="7277100"/>
          <a:ext cx="672000" cy="504000"/>
        </a:xfrm>
        <a:prstGeom prst="rect">
          <a:avLst/>
        </a:prstGeom>
      </xdr:spPr>
    </xdr:pic>
    <xdr:clientData/>
  </xdr:twoCellAnchor>
  <xdr:twoCellAnchor>
    <xdr:from>
      <xdr:col>5</xdr:col>
      <xdr:colOff>314326</xdr:colOff>
      <xdr:row>1</xdr:row>
      <xdr:rowOff>38100</xdr:rowOff>
    </xdr:from>
    <xdr:to>
      <xdr:col>11</xdr:col>
      <xdr:colOff>733425</xdr:colOff>
      <xdr:row>4</xdr:row>
      <xdr:rowOff>161925</xdr:rowOff>
    </xdr:to>
    <xdr:sp macro="" textlink="">
      <xdr:nvSpPr>
        <xdr:cNvPr id="20" name="ZoneTexte 19"/>
        <xdr:cNvSpPr txBox="1"/>
      </xdr:nvSpPr>
      <xdr:spPr>
        <a:xfrm>
          <a:off x="4114801" y="228600"/>
          <a:ext cx="2962274"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t>A</a:t>
          </a:r>
          <a:r>
            <a:rPr lang="fr-CH" sz="1100" b="1" baseline="0"/>
            <a:t> prendre à notre magasin :                                           - Mardi pour commande avant le vendredi 17h                                                   - Jeudi pour commande avant le mardi 17h</a:t>
          </a:r>
        </a:p>
        <a:p>
          <a:endParaRPr lang="fr-CH" sz="11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60"/>
  <sheetViews>
    <sheetView tabSelected="1" topLeftCell="A25" zoomScaleNormal="100" workbookViewId="0">
      <selection activeCell="H40" activeCellId="39" sqref="B10 E10:G10 J10:L10 B12 B12:G12 K12:L12 H16 J16 J17 H17 H20 J20 J23 H23 H26 J26 H29 H30 H31 H32 H33 H34 H35 H37 H38 H40 H41 H42 H43 H44 H45 H46 H47 H48 H51 H50 H54 H55 H56 H40"/>
    </sheetView>
  </sheetViews>
  <sheetFormatPr baseColWidth="10" defaultRowHeight="15" x14ac:dyDescent="0.25"/>
  <cols>
    <col min="1" max="1" width="11.42578125" style="1"/>
    <col min="2" max="2" width="28.85546875" style="1" bestFit="1" customWidth="1"/>
    <col min="3" max="3" width="9.140625" style="1" bestFit="1" customWidth="1"/>
    <col min="4" max="4" width="3.140625" style="1" customWidth="1"/>
    <col min="5" max="5" width="4.42578125" style="1" bestFit="1" customWidth="1"/>
    <col min="6" max="6" width="8.140625" style="1" customWidth="1"/>
    <col min="7" max="7" width="7.140625" style="1" bestFit="1" customWidth="1"/>
    <col min="8" max="8" width="9.28515625" style="1" customWidth="1"/>
    <col min="9" max="9" width="1.85546875" style="6" customWidth="1"/>
    <col min="10" max="10" width="9.28515625" style="1" customWidth="1"/>
    <col min="11" max="11" width="2.42578125" style="1" customWidth="1"/>
    <col min="12" max="16384" width="11.42578125" style="1"/>
  </cols>
  <sheetData>
    <row r="5" spans="1:16" x14ac:dyDescent="0.25">
      <c r="P5" s="1" t="s">
        <v>66</v>
      </c>
    </row>
    <row r="6" spans="1:16" ht="15" customHeight="1" x14ac:dyDescent="0.25">
      <c r="N6" s="11"/>
    </row>
    <row r="7" spans="1:16" s="12" customFormat="1" ht="24.75" customHeight="1" x14ac:dyDescent="0.25">
      <c r="A7" s="27" t="s">
        <v>0</v>
      </c>
      <c r="B7" s="28"/>
      <c r="C7" s="28"/>
      <c r="D7" s="28"/>
      <c r="E7" s="28"/>
      <c r="F7" s="28"/>
      <c r="G7" s="28"/>
      <c r="H7" s="28"/>
      <c r="I7" s="28"/>
      <c r="J7" s="28"/>
      <c r="K7" s="28"/>
      <c r="L7" s="29"/>
    </row>
    <row r="8" spans="1:16" s="12" customFormat="1" ht="21" customHeight="1" x14ac:dyDescent="0.25">
      <c r="A8" s="30" t="s">
        <v>5</v>
      </c>
      <c r="B8" s="31"/>
      <c r="C8" s="31"/>
      <c r="D8" s="31"/>
      <c r="E8" s="31"/>
      <c r="F8" s="31"/>
      <c r="G8" s="31"/>
      <c r="H8" s="31"/>
      <c r="I8" s="31"/>
      <c r="J8" s="31"/>
      <c r="K8" s="31"/>
      <c r="L8" s="32"/>
    </row>
    <row r="9" spans="1:16" s="12" customFormat="1" x14ac:dyDescent="0.25">
      <c r="I9" s="19"/>
    </row>
    <row r="10" spans="1:16" s="12" customFormat="1" ht="15.75" x14ac:dyDescent="0.25">
      <c r="A10" s="34" t="s">
        <v>55</v>
      </c>
      <c r="B10" s="22"/>
      <c r="C10" s="34" t="s">
        <v>56</v>
      </c>
      <c r="D10" s="19"/>
      <c r="E10" s="23"/>
      <c r="F10" s="24"/>
      <c r="G10" s="24"/>
      <c r="H10" s="34" t="s">
        <v>57</v>
      </c>
      <c r="I10" s="34"/>
      <c r="J10" s="22"/>
      <c r="K10" s="22"/>
      <c r="L10" s="22"/>
    </row>
    <row r="11" spans="1:16" s="12" customFormat="1" x14ac:dyDescent="0.25">
      <c r="I11" s="19"/>
    </row>
    <row r="12" spans="1:16" s="12" customFormat="1" ht="15.75" x14ac:dyDescent="0.25">
      <c r="A12" s="34" t="s">
        <v>58</v>
      </c>
      <c r="B12" s="22"/>
      <c r="C12" s="22"/>
      <c r="D12" s="22"/>
      <c r="E12" s="22"/>
      <c r="F12" s="22"/>
      <c r="G12" s="22"/>
      <c r="H12" s="8" t="s">
        <v>71</v>
      </c>
      <c r="I12" s="19"/>
      <c r="J12" s="19"/>
      <c r="K12" s="22"/>
      <c r="L12" s="22"/>
    </row>
    <row r="13" spans="1:16" s="12" customFormat="1" x14ac:dyDescent="0.25">
      <c r="I13" s="19"/>
    </row>
    <row r="14" spans="1:16" x14ac:dyDescent="0.25">
      <c r="C14" s="3" t="s">
        <v>31</v>
      </c>
      <c r="E14" s="26" t="s">
        <v>12</v>
      </c>
      <c r="F14" s="26"/>
      <c r="H14" s="3" t="s">
        <v>2</v>
      </c>
      <c r="I14" s="8"/>
      <c r="J14" s="3" t="s">
        <v>30</v>
      </c>
      <c r="K14" s="3"/>
      <c r="L14" s="3" t="s">
        <v>3</v>
      </c>
    </row>
    <row r="16" spans="1:16" x14ac:dyDescent="0.25">
      <c r="B16" s="10" t="s">
        <v>7</v>
      </c>
      <c r="C16" s="10" t="s">
        <v>32</v>
      </c>
      <c r="D16" s="12"/>
      <c r="E16" s="12" t="s">
        <v>1</v>
      </c>
      <c r="F16" s="13">
        <v>18</v>
      </c>
      <c r="G16" s="13" t="s">
        <v>27</v>
      </c>
      <c r="H16" s="25"/>
      <c r="I16" s="15"/>
      <c r="J16" s="25"/>
      <c r="K16" s="13"/>
      <c r="L16" s="21">
        <f>SUM(F16*J16/1000*H16)</f>
        <v>0</v>
      </c>
    </row>
    <row r="17" spans="2:12" x14ac:dyDescent="0.25">
      <c r="B17" s="10" t="s">
        <v>6</v>
      </c>
      <c r="C17" s="10" t="s">
        <v>54</v>
      </c>
      <c r="D17" s="12"/>
      <c r="E17" s="12" t="s">
        <v>1</v>
      </c>
      <c r="F17" s="13">
        <v>18</v>
      </c>
      <c r="G17" s="13" t="s">
        <v>27</v>
      </c>
      <c r="H17" s="25"/>
      <c r="I17" s="15"/>
      <c r="J17" s="25"/>
      <c r="K17" s="13"/>
      <c r="L17" s="21">
        <f>SUM(F17*J17/1000*H17)</f>
        <v>0</v>
      </c>
    </row>
    <row r="18" spans="2:12" x14ac:dyDescent="0.25">
      <c r="B18" s="10"/>
      <c r="C18" s="10"/>
      <c r="D18" s="12"/>
      <c r="E18" s="12"/>
      <c r="F18" s="13"/>
      <c r="G18" s="13"/>
      <c r="H18" s="15"/>
      <c r="I18" s="15"/>
      <c r="J18" s="15"/>
      <c r="K18" s="13"/>
      <c r="L18" s="18"/>
    </row>
    <row r="19" spans="2:12" x14ac:dyDescent="0.25">
      <c r="B19" s="10"/>
      <c r="C19" s="10"/>
      <c r="D19" s="12"/>
      <c r="E19" s="12"/>
      <c r="F19" s="13"/>
      <c r="G19" s="13"/>
      <c r="H19" s="15"/>
      <c r="I19" s="15"/>
      <c r="J19" s="15"/>
      <c r="K19" s="13"/>
      <c r="L19" s="18"/>
    </row>
    <row r="20" spans="2:12" x14ac:dyDescent="0.25">
      <c r="B20" s="10" t="s">
        <v>8</v>
      </c>
      <c r="C20" s="10" t="s">
        <v>33</v>
      </c>
      <c r="D20" s="12"/>
      <c r="E20" s="12" t="s">
        <v>1</v>
      </c>
      <c r="F20" s="13">
        <v>20</v>
      </c>
      <c r="G20" s="13" t="s">
        <v>27</v>
      </c>
      <c r="H20" s="25"/>
      <c r="I20" s="15"/>
      <c r="J20" s="25"/>
      <c r="K20" s="13"/>
      <c r="L20" s="21">
        <f>SUM(F20*J20/1000*H20)</f>
        <v>0</v>
      </c>
    </row>
    <row r="21" spans="2:12" x14ac:dyDescent="0.25">
      <c r="B21" s="12"/>
      <c r="C21" s="12"/>
      <c r="D21" s="12"/>
      <c r="E21" s="12"/>
      <c r="F21" s="12"/>
      <c r="G21" s="12"/>
      <c r="H21" s="14"/>
      <c r="I21" s="15"/>
      <c r="J21" s="14"/>
      <c r="K21" s="12"/>
      <c r="L21" s="13"/>
    </row>
    <row r="22" spans="2:12" x14ac:dyDescent="0.25">
      <c r="B22" s="17"/>
      <c r="C22" s="17"/>
      <c r="D22" s="12"/>
      <c r="E22" s="13"/>
      <c r="F22" s="13"/>
      <c r="G22" s="13"/>
      <c r="H22" s="15"/>
      <c r="I22" s="15"/>
      <c r="J22" s="15"/>
      <c r="K22" s="13"/>
      <c r="L22" s="18"/>
    </row>
    <row r="23" spans="2:12" x14ac:dyDescent="0.25">
      <c r="B23" s="17" t="s">
        <v>21</v>
      </c>
      <c r="C23" s="17" t="s">
        <v>45</v>
      </c>
      <c r="D23" s="12"/>
      <c r="E23" s="12" t="s">
        <v>1</v>
      </c>
      <c r="F23" s="13">
        <v>23</v>
      </c>
      <c r="G23" s="13" t="s">
        <v>27</v>
      </c>
      <c r="H23" s="25"/>
      <c r="I23" s="15"/>
      <c r="J23" s="25"/>
      <c r="K23" s="13"/>
      <c r="L23" s="21">
        <f>SUM(F23*J23/1000*H23)</f>
        <v>0</v>
      </c>
    </row>
    <row r="24" spans="2:12" x14ac:dyDescent="0.25">
      <c r="B24" s="17"/>
      <c r="C24" s="17"/>
      <c r="D24" s="12"/>
      <c r="E24" s="12"/>
      <c r="F24" s="13"/>
      <c r="G24" s="13"/>
      <c r="H24" s="15"/>
      <c r="I24" s="15"/>
      <c r="J24" s="15"/>
      <c r="K24" s="13"/>
      <c r="L24" s="18"/>
    </row>
    <row r="25" spans="2:12" x14ac:dyDescent="0.25">
      <c r="B25" s="17"/>
      <c r="C25" s="17"/>
      <c r="D25" s="12"/>
      <c r="E25" s="13"/>
      <c r="F25" s="13"/>
      <c r="G25" s="13"/>
      <c r="H25" s="14"/>
      <c r="I25" s="15"/>
      <c r="J25" s="14"/>
      <c r="K25" s="13"/>
      <c r="L25" s="13"/>
    </row>
    <row r="26" spans="2:12" x14ac:dyDescent="0.25">
      <c r="B26" s="17" t="s">
        <v>62</v>
      </c>
      <c r="C26" s="17" t="s">
        <v>53</v>
      </c>
      <c r="D26" s="12"/>
      <c r="E26" s="12" t="s">
        <v>1</v>
      </c>
      <c r="F26" s="13">
        <v>10</v>
      </c>
      <c r="G26" s="13" t="s">
        <v>27</v>
      </c>
      <c r="H26" s="25"/>
      <c r="I26" s="15"/>
      <c r="J26" s="25"/>
      <c r="K26" s="13"/>
      <c r="L26" s="21">
        <f t="shared" ref="L26" si="0">SUM(F26*J26/1000*H26)</f>
        <v>0</v>
      </c>
    </row>
    <row r="27" spans="2:12" x14ac:dyDescent="0.25">
      <c r="B27" s="4"/>
      <c r="C27" s="4"/>
      <c r="F27" s="2"/>
      <c r="G27" s="2"/>
      <c r="H27" s="7"/>
      <c r="I27" s="7"/>
      <c r="J27" s="7"/>
      <c r="K27" s="2"/>
      <c r="L27" s="5"/>
    </row>
    <row r="28" spans="2:12" x14ac:dyDescent="0.25">
      <c r="B28" s="4"/>
      <c r="C28" s="4"/>
      <c r="F28" s="2"/>
      <c r="G28" s="2"/>
      <c r="H28" s="7"/>
      <c r="I28" s="7"/>
      <c r="J28" s="7"/>
      <c r="K28" s="2"/>
      <c r="L28" s="5"/>
    </row>
    <row r="29" spans="2:12" x14ac:dyDescent="0.25">
      <c r="B29" s="12" t="s">
        <v>9</v>
      </c>
      <c r="C29" s="10" t="s">
        <v>34</v>
      </c>
      <c r="D29" s="12"/>
      <c r="E29" s="12" t="s">
        <v>1</v>
      </c>
      <c r="F29" s="13">
        <v>23</v>
      </c>
      <c r="G29" s="13" t="s">
        <v>27</v>
      </c>
      <c r="H29" s="25"/>
      <c r="I29" s="15"/>
      <c r="J29" s="20">
        <v>200</v>
      </c>
      <c r="K29" s="12"/>
      <c r="L29" s="21">
        <f t="shared" ref="L29:L33" si="1">SUM(F29*J29/1000*H29)</f>
        <v>0</v>
      </c>
    </row>
    <row r="30" spans="2:12" x14ac:dyDescent="0.25">
      <c r="B30" s="12" t="s">
        <v>10</v>
      </c>
      <c r="C30" s="10" t="s">
        <v>35</v>
      </c>
      <c r="D30" s="12"/>
      <c r="E30" s="12" t="s">
        <v>1</v>
      </c>
      <c r="F30" s="13">
        <v>23</v>
      </c>
      <c r="G30" s="13" t="s">
        <v>27</v>
      </c>
      <c r="H30" s="25"/>
      <c r="I30" s="15"/>
      <c r="J30" s="20">
        <v>250</v>
      </c>
      <c r="K30" s="12"/>
      <c r="L30" s="21">
        <f t="shared" si="1"/>
        <v>0</v>
      </c>
    </row>
    <row r="31" spans="2:12" x14ac:dyDescent="0.25">
      <c r="B31" s="12" t="s">
        <v>11</v>
      </c>
      <c r="C31" s="10" t="s">
        <v>36</v>
      </c>
      <c r="D31" s="12"/>
      <c r="E31" s="12" t="s">
        <v>1</v>
      </c>
      <c r="F31" s="13">
        <v>23</v>
      </c>
      <c r="G31" s="16" t="s">
        <v>27</v>
      </c>
      <c r="H31" s="25"/>
      <c r="I31" s="15"/>
      <c r="J31" s="20">
        <v>400</v>
      </c>
      <c r="K31" s="16"/>
      <c r="L31" s="21">
        <f t="shared" si="1"/>
        <v>0</v>
      </c>
    </row>
    <row r="32" spans="2:12" x14ac:dyDescent="0.25">
      <c r="B32" s="12" t="s">
        <v>67</v>
      </c>
      <c r="C32" s="10" t="s">
        <v>69</v>
      </c>
      <c r="D32" s="12"/>
      <c r="E32" s="12" t="s">
        <v>1</v>
      </c>
      <c r="F32" s="13">
        <v>23</v>
      </c>
      <c r="G32" s="16" t="s">
        <v>27</v>
      </c>
      <c r="H32" s="25"/>
      <c r="I32" s="15"/>
      <c r="J32" s="20">
        <v>500</v>
      </c>
      <c r="K32" s="16"/>
      <c r="L32" s="21">
        <f t="shared" si="1"/>
        <v>0</v>
      </c>
    </row>
    <row r="33" spans="2:12" x14ac:dyDescent="0.25">
      <c r="B33" s="12" t="s">
        <v>68</v>
      </c>
      <c r="C33" s="10" t="s">
        <v>70</v>
      </c>
      <c r="D33" s="12"/>
      <c r="E33" s="12" t="s">
        <v>1</v>
      </c>
      <c r="F33" s="13">
        <v>23</v>
      </c>
      <c r="G33" s="16" t="s">
        <v>27</v>
      </c>
      <c r="H33" s="25"/>
      <c r="I33" s="15"/>
      <c r="J33" s="20">
        <v>600</v>
      </c>
      <c r="K33" s="16"/>
      <c r="L33" s="21">
        <f t="shared" si="1"/>
        <v>0</v>
      </c>
    </row>
    <row r="34" spans="2:12" x14ac:dyDescent="0.25">
      <c r="B34" s="12"/>
      <c r="C34" s="10"/>
      <c r="D34" s="12"/>
      <c r="E34" s="12"/>
      <c r="F34" s="13"/>
      <c r="G34" s="16"/>
      <c r="H34" s="25"/>
      <c r="I34" s="15"/>
      <c r="J34" s="20"/>
      <c r="K34" s="16"/>
      <c r="L34" s="21"/>
    </row>
    <row r="35" spans="2:12" x14ac:dyDescent="0.25">
      <c r="B35" s="12" t="s">
        <v>13</v>
      </c>
      <c r="C35" s="10" t="s">
        <v>37</v>
      </c>
      <c r="D35" s="12"/>
      <c r="E35" s="12" t="s">
        <v>1</v>
      </c>
      <c r="F35" s="13">
        <v>20</v>
      </c>
      <c r="G35" s="16" t="s">
        <v>27</v>
      </c>
      <c r="H35" s="25"/>
      <c r="I35" s="15"/>
      <c r="J35" s="20">
        <v>500</v>
      </c>
      <c r="K35" s="16"/>
      <c r="L35" s="21">
        <f>SUM(F35*J35/1000*H35)</f>
        <v>0</v>
      </c>
    </row>
    <row r="36" spans="2:12" x14ac:dyDescent="0.25">
      <c r="B36" s="12"/>
      <c r="C36" s="12"/>
      <c r="D36" s="12"/>
      <c r="E36" s="16"/>
      <c r="F36" s="16"/>
      <c r="G36" s="16"/>
      <c r="H36" s="14"/>
      <c r="I36" s="15"/>
      <c r="J36" s="14"/>
      <c r="K36" s="16"/>
      <c r="L36" s="13"/>
    </row>
    <row r="37" spans="2:12" x14ac:dyDescent="0.25">
      <c r="B37" s="10" t="s">
        <v>64</v>
      </c>
      <c r="C37" s="10" t="s">
        <v>48</v>
      </c>
      <c r="D37" s="12"/>
      <c r="E37" s="12" t="s">
        <v>1</v>
      </c>
      <c r="F37" s="13">
        <v>21</v>
      </c>
      <c r="G37" s="13" t="s">
        <v>27</v>
      </c>
      <c r="H37" s="25"/>
      <c r="I37" s="15"/>
      <c r="J37" s="20">
        <v>1400</v>
      </c>
      <c r="K37" s="13"/>
      <c r="L37" s="21">
        <f t="shared" ref="L37:L38" si="2">SUM(F37*J37/1000*H37)</f>
        <v>0</v>
      </c>
    </row>
    <row r="38" spans="2:12" x14ac:dyDescent="0.25">
      <c r="B38" s="17" t="s">
        <v>65</v>
      </c>
      <c r="C38" s="17" t="s">
        <v>49</v>
      </c>
      <c r="D38" s="12"/>
      <c r="E38" s="12" t="s">
        <v>1</v>
      </c>
      <c r="F38" s="13">
        <v>21</v>
      </c>
      <c r="G38" s="13" t="s">
        <v>27</v>
      </c>
      <c r="H38" s="25"/>
      <c r="I38" s="15"/>
      <c r="J38" s="20">
        <v>2800</v>
      </c>
      <c r="K38" s="13"/>
      <c r="L38" s="21">
        <f t="shared" si="2"/>
        <v>0</v>
      </c>
    </row>
    <row r="39" spans="2:12" x14ac:dyDescent="0.25">
      <c r="B39" s="12"/>
      <c r="C39" s="12"/>
      <c r="D39" s="12"/>
      <c r="E39" s="16"/>
      <c r="F39" s="16"/>
      <c r="G39" s="16"/>
      <c r="H39" s="14"/>
      <c r="I39" s="15"/>
      <c r="J39" s="14"/>
      <c r="K39" s="16"/>
      <c r="L39" s="13"/>
    </row>
    <row r="40" spans="2:12" x14ac:dyDescent="0.25">
      <c r="B40" s="12" t="s">
        <v>59</v>
      </c>
      <c r="C40" s="12"/>
      <c r="D40" s="12"/>
      <c r="E40" s="16"/>
      <c r="F40" s="16"/>
      <c r="G40" s="16"/>
      <c r="H40" s="35"/>
      <c r="I40" s="15"/>
      <c r="J40" s="14"/>
      <c r="K40" s="16"/>
      <c r="L40" s="13"/>
    </row>
    <row r="41" spans="2:12" x14ac:dyDescent="0.25">
      <c r="B41" s="17" t="s">
        <v>14</v>
      </c>
      <c r="C41" s="17" t="s">
        <v>38</v>
      </c>
      <c r="D41" s="12"/>
      <c r="E41" s="12" t="s">
        <v>1</v>
      </c>
      <c r="F41" s="13">
        <v>0.9</v>
      </c>
      <c r="G41" s="16" t="s">
        <v>28</v>
      </c>
      <c r="H41" s="25"/>
      <c r="I41" s="15"/>
      <c r="J41" s="15"/>
      <c r="K41" s="16"/>
      <c r="L41" s="21">
        <f>SUM(F41*H41)</f>
        <v>0</v>
      </c>
    </row>
    <row r="42" spans="2:12" x14ac:dyDescent="0.25">
      <c r="B42" s="17" t="s">
        <v>15</v>
      </c>
      <c r="C42" s="17" t="s">
        <v>39</v>
      </c>
      <c r="D42" s="12"/>
      <c r="E42" s="12" t="s">
        <v>1</v>
      </c>
      <c r="F42" s="13">
        <v>0.9</v>
      </c>
      <c r="G42" s="16" t="s">
        <v>28</v>
      </c>
      <c r="H42" s="25"/>
      <c r="I42" s="15"/>
      <c r="J42" s="15"/>
      <c r="K42" s="16"/>
      <c r="L42" s="21">
        <f t="shared" ref="L42:L47" si="3">SUM(F42*H42)</f>
        <v>0</v>
      </c>
    </row>
    <row r="43" spans="2:12" x14ac:dyDescent="0.25">
      <c r="B43" s="17" t="s">
        <v>16</v>
      </c>
      <c r="C43" s="17" t="s">
        <v>40</v>
      </c>
      <c r="D43" s="12"/>
      <c r="E43" s="12" t="s">
        <v>1</v>
      </c>
      <c r="F43" s="13">
        <v>0.9</v>
      </c>
      <c r="G43" s="16" t="s">
        <v>28</v>
      </c>
      <c r="H43" s="25"/>
      <c r="I43" s="15"/>
      <c r="J43" s="15"/>
      <c r="K43" s="16"/>
      <c r="L43" s="21">
        <f t="shared" si="3"/>
        <v>0</v>
      </c>
    </row>
    <row r="44" spans="2:12" x14ac:dyDescent="0.25">
      <c r="B44" s="17" t="s">
        <v>17</v>
      </c>
      <c r="C44" s="17" t="s">
        <v>41</v>
      </c>
      <c r="D44" s="12"/>
      <c r="E44" s="12" t="s">
        <v>1</v>
      </c>
      <c r="F44" s="13">
        <v>0.9</v>
      </c>
      <c r="G44" s="16" t="s">
        <v>28</v>
      </c>
      <c r="H44" s="25"/>
      <c r="I44" s="15"/>
      <c r="J44" s="15"/>
      <c r="K44" s="12"/>
      <c r="L44" s="21">
        <f t="shared" si="3"/>
        <v>0</v>
      </c>
    </row>
    <row r="45" spans="2:12" x14ac:dyDescent="0.25">
      <c r="B45" s="17" t="s">
        <v>18</v>
      </c>
      <c r="C45" s="17" t="s">
        <v>42</v>
      </c>
      <c r="D45" s="12"/>
      <c r="E45" s="12" t="s">
        <v>1</v>
      </c>
      <c r="F45" s="13">
        <v>0.9</v>
      </c>
      <c r="G45" s="16" t="s">
        <v>28</v>
      </c>
      <c r="H45" s="25"/>
      <c r="I45" s="15"/>
      <c r="J45" s="15"/>
      <c r="K45" s="12"/>
      <c r="L45" s="21">
        <f t="shared" si="3"/>
        <v>0</v>
      </c>
    </row>
    <row r="46" spans="2:12" x14ac:dyDescent="0.25">
      <c r="B46" s="17" t="s">
        <v>19</v>
      </c>
      <c r="C46" s="17" t="s">
        <v>43</v>
      </c>
      <c r="D46" s="12"/>
      <c r="E46" s="12" t="s">
        <v>1</v>
      </c>
      <c r="F46" s="13">
        <v>0.9</v>
      </c>
      <c r="G46" s="16" t="s">
        <v>28</v>
      </c>
      <c r="H46" s="25"/>
      <c r="I46" s="15"/>
      <c r="J46" s="15"/>
      <c r="K46" s="12"/>
      <c r="L46" s="21">
        <f t="shared" si="3"/>
        <v>0</v>
      </c>
    </row>
    <row r="47" spans="2:12" x14ac:dyDescent="0.25">
      <c r="B47" s="17" t="s">
        <v>20</v>
      </c>
      <c r="C47" s="17" t="s">
        <v>44</v>
      </c>
      <c r="D47" s="12"/>
      <c r="E47" s="12" t="s">
        <v>1</v>
      </c>
      <c r="F47" s="13">
        <v>0.9</v>
      </c>
      <c r="G47" s="13" t="s">
        <v>28</v>
      </c>
      <c r="H47" s="25"/>
      <c r="I47" s="15"/>
      <c r="J47" s="15"/>
      <c r="K47" s="13"/>
      <c r="L47" s="21">
        <f t="shared" si="3"/>
        <v>0</v>
      </c>
    </row>
    <row r="48" spans="2:12" x14ac:dyDescent="0.25">
      <c r="B48" s="17" t="s">
        <v>60</v>
      </c>
      <c r="C48" s="17" t="s">
        <v>61</v>
      </c>
      <c r="D48" s="12"/>
      <c r="E48" s="12" t="s">
        <v>1</v>
      </c>
      <c r="F48" s="13">
        <v>0.9</v>
      </c>
      <c r="G48" s="13" t="s">
        <v>28</v>
      </c>
      <c r="H48" s="25"/>
      <c r="I48" s="15"/>
      <c r="J48" s="15"/>
      <c r="K48" s="13"/>
      <c r="L48" s="21">
        <f t="shared" ref="L48" si="4">SUM(F48*H48)</f>
        <v>0</v>
      </c>
    </row>
    <row r="49" spans="2:12" x14ac:dyDescent="0.25">
      <c r="B49" s="17"/>
      <c r="C49" s="17"/>
      <c r="D49" s="12"/>
      <c r="E49" s="13"/>
      <c r="F49" s="13"/>
      <c r="G49" s="13"/>
      <c r="H49" s="15"/>
      <c r="I49" s="15"/>
      <c r="J49" s="15"/>
      <c r="K49" s="13"/>
      <c r="L49" s="18"/>
    </row>
    <row r="50" spans="2:12" x14ac:dyDescent="0.25">
      <c r="B50" s="17" t="s">
        <v>22</v>
      </c>
      <c r="C50" s="17" t="s">
        <v>46</v>
      </c>
      <c r="D50" s="12"/>
      <c r="E50" s="12" t="s">
        <v>1</v>
      </c>
      <c r="F50" s="13">
        <v>1.7</v>
      </c>
      <c r="G50" s="13" t="s">
        <v>29</v>
      </c>
      <c r="H50" s="25"/>
      <c r="I50" s="15"/>
      <c r="J50" s="15"/>
      <c r="K50" s="13"/>
      <c r="L50" s="21">
        <f t="shared" ref="L50:L51" si="5">SUM(F50*H50)</f>
        <v>0</v>
      </c>
    </row>
    <row r="51" spans="2:12" x14ac:dyDescent="0.25">
      <c r="B51" s="17" t="s">
        <v>23</v>
      </c>
      <c r="C51" s="17" t="s">
        <v>47</v>
      </c>
      <c r="D51" s="12"/>
      <c r="E51" s="12" t="s">
        <v>1</v>
      </c>
      <c r="F51" s="13">
        <v>3.2</v>
      </c>
      <c r="G51" s="13" t="s">
        <v>29</v>
      </c>
      <c r="H51" s="25"/>
      <c r="I51" s="15"/>
      <c r="J51" s="15"/>
      <c r="K51" s="13"/>
      <c r="L51" s="21">
        <f t="shared" si="5"/>
        <v>0</v>
      </c>
    </row>
    <row r="52" spans="2:12" x14ac:dyDescent="0.25">
      <c r="B52" s="17"/>
      <c r="C52" s="17"/>
      <c r="D52" s="12"/>
      <c r="E52" s="12"/>
      <c r="F52" s="13"/>
      <c r="G52" s="13"/>
      <c r="H52" s="15"/>
      <c r="I52" s="15"/>
      <c r="J52" s="15"/>
      <c r="K52" s="13"/>
      <c r="L52" s="18"/>
    </row>
    <row r="53" spans="2:12" x14ac:dyDescent="0.25">
      <c r="B53" s="17"/>
      <c r="C53" s="17"/>
      <c r="D53" s="12"/>
      <c r="E53" s="13"/>
      <c r="F53" s="13"/>
      <c r="G53" s="13"/>
      <c r="H53" s="14"/>
      <c r="I53" s="15"/>
      <c r="J53" s="14"/>
      <c r="K53" s="13"/>
      <c r="L53" s="13"/>
    </row>
    <row r="54" spans="2:12" x14ac:dyDescent="0.25">
      <c r="B54" s="17" t="s">
        <v>24</v>
      </c>
      <c r="C54" s="17" t="s">
        <v>50</v>
      </c>
      <c r="D54" s="12"/>
      <c r="E54" s="12" t="s">
        <v>1</v>
      </c>
      <c r="F54" s="13">
        <v>4</v>
      </c>
      <c r="G54" s="13" t="s">
        <v>28</v>
      </c>
      <c r="H54" s="25"/>
      <c r="I54" s="15"/>
      <c r="J54" s="15"/>
      <c r="K54" s="13"/>
      <c r="L54" s="21">
        <f t="shared" ref="L54:L56" si="6">SUM(F54*H54)</f>
        <v>0</v>
      </c>
    </row>
    <row r="55" spans="2:12" x14ac:dyDescent="0.25">
      <c r="B55" s="17" t="s">
        <v>25</v>
      </c>
      <c r="C55" s="17" t="s">
        <v>51</v>
      </c>
      <c r="D55" s="12"/>
      <c r="E55" s="12" t="s">
        <v>1</v>
      </c>
      <c r="F55" s="13">
        <v>6</v>
      </c>
      <c r="G55" s="13" t="s">
        <v>28</v>
      </c>
      <c r="H55" s="25"/>
      <c r="I55" s="15"/>
      <c r="J55" s="15"/>
      <c r="K55" s="13"/>
      <c r="L55" s="21">
        <f t="shared" si="6"/>
        <v>0</v>
      </c>
    </row>
    <row r="56" spans="2:12" x14ac:dyDescent="0.25">
      <c r="B56" s="17" t="s">
        <v>26</v>
      </c>
      <c r="C56" s="17" t="s">
        <v>52</v>
      </c>
      <c r="D56" s="12"/>
      <c r="E56" s="12" t="s">
        <v>1</v>
      </c>
      <c r="F56" s="13">
        <v>9</v>
      </c>
      <c r="G56" s="13" t="s">
        <v>28</v>
      </c>
      <c r="H56" s="25"/>
      <c r="I56" s="15"/>
      <c r="J56" s="15"/>
      <c r="K56" s="13"/>
      <c r="L56" s="21">
        <f t="shared" si="6"/>
        <v>0</v>
      </c>
    </row>
    <row r="58" spans="2:12" ht="19.5" customHeight="1" thickBot="1" x14ac:dyDescent="0.3">
      <c r="B58" s="3" t="s">
        <v>4</v>
      </c>
      <c r="C58" s="3"/>
      <c r="D58" s="3"/>
      <c r="E58" s="3"/>
      <c r="F58" s="3"/>
      <c r="G58" s="3"/>
      <c r="H58" s="3"/>
      <c r="I58" s="8"/>
      <c r="J58" s="3"/>
      <c r="K58" s="3"/>
      <c r="L58" s="9">
        <f>SUM(L16:L37)</f>
        <v>0</v>
      </c>
    </row>
    <row r="59" spans="2:12" ht="15.75" thickTop="1" x14ac:dyDescent="0.25"/>
    <row r="60" spans="2:12" ht="15.75" x14ac:dyDescent="0.25">
      <c r="B60" s="33" t="s">
        <v>63</v>
      </c>
      <c r="C60" s="33"/>
      <c r="D60" s="33"/>
      <c r="E60" s="33"/>
      <c r="F60" s="33"/>
      <c r="G60" s="33"/>
      <c r="H60" s="33"/>
      <c r="I60" s="33"/>
      <c r="J60" s="33"/>
      <c r="K60" s="33"/>
      <c r="L60" s="33"/>
    </row>
  </sheetData>
  <sheetProtection password="C71F" sheet="1" objects="1" scenarios="1" selectLockedCells="1"/>
  <mergeCells count="4">
    <mergeCell ref="E14:F14"/>
    <mergeCell ref="A7:L7"/>
    <mergeCell ref="A8:L8"/>
    <mergeCell ref="B60:L60"/>
  </mergeCells>
  <pageMargins left="0.51181102362204722" right="0.11811023622047245" top="0" bottom="0" header="0.11811023622047245" footer="0.11811023622047245"/>
  <pageSetup paperSize="9" scale="85" orientation="portrait" r:id="rId1"/>
  <ignoredErrors>
    <ignoredError sqref="L53:L56 L19:L20 L16:L17 L49:L51 L40:L48 L29:L31 L37:L38 L35 L23:L26 L32:L3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dc:creator>
  <cp:lastModifiedBy>Sonia</cp:lastModifiedBy>
  <cp:lastPrinted>2017-09-25T09:27:53Z</cp:lastPrinted>
  <dcterms:created xsi:type="dcterms:W3CDTF">2017-09-14T14:47:23Z</dcterms:created>
  <dcterms:modified xsi:type="dcterms:W3CDTF">2017-09-25T09:36:19Z</dcterms:modified>
</cp:coreProperties>
</file>